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80" windowHeight="12630" activeTab="0"/>
  </bookViews>
  <sheets>
    <sheet name="Price Estimate" sheetId="1" r:id="rId1"/>
  </sheets>
  <definedNames/>
  <calcPr fullCalcOnLoad="1"/>
</workbook>
</file>

<file path=xl/sharedStrings.xml><?xml version="1.0" encoding="utf-8"?>
<sst xmlns="http://schemas.openxmlformats.org/spreadsheetml/2006/main" count="99" uniqueCount="61">
  <si>
    <r>
      <rPr>
        <sz val="9"/>
        <rFont val="Arial"/>
        <family val="2"/>
      </rPr>
      <t>HONGKONG YEJIAN TECHNOLOGIES COMPANY LTD</t>
    </r>
  </si>
  <si>
    <t>HONGKONG YEJIAN TECHNOLOGIES COMPANY LTD</t>
  </si>
  <si>
    <t>7/F, Sino Centre, 582-592 Nathan Road,</t>
  </si>
  <si>
    <t>7/F SINO CENTRE,582-592 NATHAN ROAD</t>
  </si>
  <si>
    <t>Hong kong,</t>
  </si>
  <si>
    <t>HONG KONG, HK-0</t>
  </si>
  <si>
    <t>HONG KONG</t>
  </si>
  <si>
    <t>Ph no:+852 0085237556766</t>
  </si>
  <si>
    <t>Ph no:+852 852 0085237556766</t>
  </si>
  <si>
    <t/>
  </si>
  <si>
    <t>Price Estimate for planning and information purposes only and is not a binding offer from Cisco.</t>
  </si>
  <si>
    <r>
      <rPr>
        <b/>
        <sz val="9"/>
        <rFont val="Arial"/>
        <family val="2"/>
      </rPr>
      <t>Date:</t>
    </r>
    <r>
      <rPr>
        <sz val="9"/>
        <rFont val="Arial"/>
        <family val="2"/>
      </rPr>
      <t xml:space="preserve"> 14-Jun-2018</t>
    </r>
  </si>
  <si>
    <t>Estimate ID:</t>
  </si>
  <si>
    <t>QE82447181NP</t>
  </si>
  <si>
    <t>Deal ID:</t>
  </si>
  <si>
    <t>NA</t>
  </si>
  <si>
    <t>All prices are shown in USD</t>
  </si>
  <si>
    <t>Part Number</t>
  </si>
  <si>
    <t>Description</t>
  </si>
  <si>
    <t>Service Duration (Months)</t>
  </si>
  <si>
    <t>Unit List Price</t>
  </si>
  <si>
    <t>Qty</t>
  </si>
  <si>
    <t>Unit Net Price</t>
  </si>
  <si>
    <t>Disc(%)</t>
  </si>
  <si>
    <t>Extended Net Price</t>
  </si>
  <si>
    <t>C9300-24UX-E</t>
  </si>
  <si>
    <t>Catalyst 9300 24-port mGig and UPOE, Network Essentials</t>
  </si>
  <si>
    <t>---</t>
  </si>
  <si>
    <t>CON-SSS2P-C930024U</t>
  </si>
  <si>
    <t>SOLN SUPP 24X7X2 Catalyst 9300 24-port mGig and UPOE, Net</t>
  </si>
  <si>
    <t>C9300-NW-E-24</t>
  </si>
  <si>
    <t>C9300 Network Essentials, 24-port license</t>
  </si>
  <si>
    <t>S9300UK9-168</t>
  </si>
  <si>
    <t>UNIVERSAL</t>
  </si>
  <si>
    <t>PWR-C1-1100WAC</t>
  </si>
  <si>
    <t>1100W AC Config 1 Power Supply</t>
  </si>
  <si>
    <t>PWR-C1-1100WAC/2</t>
  </si>
  <si>
    <t>1100W AC Config 1 Secondary Power Supply</t>
  </si>
  <si>
    <t>C9300-NM-8X</t>
  </si>
  <si>
    <t>Catalyst 9300 8 x 10GE Network Module</t>
  </si>
  <si>
    <t>CAB-TA-NA</t>
  </si>
  <si>
    <t>North America AC Type A Power Cable</t>
  </si>
  <si>
    <t>STACK-T1-50CM</t>
  </si>
  <si>
    <t>50CM Type 1 Stacking Cable</t>
  </si>
  <si>
    <t>CAB-SPWR-30CM</t>
  </si>
  <si>
    <t>Catalyst Stack Power Cable 30 CM</t>
  </si>
  <si>
    <t>C9300-DNA-E-24</t>
  </si>
  <si>
    <t>C9300 DNA Essentials, 24-Port Term Licenses</t>
  </si>
  <si>
    <t>C9300-DNA-E-24-3Y</t>
  </si>
  <si>
    <t>C9300 DNA Essentials, 24-Port, 3 Year Term License</t>
  </si>
  <si>
    <r>
      <rPr>
        <b/>
        <sz val="9"/>
        <rFont val="Arial"/>
        <family val="2"/>
      </rPr>
      <t>Valid through:</t>
    </r>
    <r>
      <rPr>
        <sz val="9"/>
        <rFont val="Arial"/>
        <family val="2"/>
      </rPr>
      <t xml:space="preserve">  </t>
    </r>
  </si>
  <si>
    <t>Product Total</t>
  </si>
  <si>
    <r>
      <rPr>
        <b/>
        <sz val="9"/>
        <rFont val="Arial"/>
        <family val="2"/>
      </rPr>
      <t>FOB Point:</t>
    </r>
    <r>
      <rPr>
        <sz val="9"/>
        <rFont val="Arial"/>
        <family val="2"/>
      </rPr>
      <t xml:space="preserve">         None</t>
    </r>
  </si>
  <si>
    <t>Service Total :</t>
  </si>
  <si>
    <t>Subscription Total</t>
  </si>
  <si>
    <t>Total Price:</t>
  </si>
  <si>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</si>
  <si>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</si>
  <si>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</si>
  <si>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 xml:space="preserve">C9300-24UX-E Configuration &amp; Price Estimate </t>
  </si>
  <si>
    <t>Router-switch.com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</si>
</sst>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1"/>
      <color indexed="8"/>
      <name val="宋体"/>
      <family val="0"/>
    </font>
    <font>
      <b/>
      <sz val="16"/>
      <name val="Helvetica"/>
      <family val="2"/>
    </font>
    <font>
      <sz val="9"/>
      <name val="Helvetica"/>
      <family val="2"/>
    </font>
    <font>
      <b/>
      <sz val="9"/>
      <name val="Helvetica"/>
      <family val="2"/>
    </font>
    <font>
      <b/>
      <sz val="11"/>
      <color indexed="10"/>
      <name val="Helvetica"/>
      <family val="2"/>
    </font>
    <font>
      <sz val="8"/>
      <name val="Arial"/>
      <family val="2"/>
    </font>
    <font>
      <sz val="7"/>
      <name val="Helvetica"/>
      <family val="2"/>
    </font>
    <font>
      <sz val="9"/>
      <name val="Arial"/>
      <family val="2"/>
    </font>
    <font>
      <b/>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5"/>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medium">
        <color indexed="8"/>
      </bottom>
    </border>
    <border>
      <left style="thin">
        <color indexed="22"/>
      </left>
      <right style="thin">
        <color indexed="22"/>
      </right>
      <top style="thin">
        <color indexed="22"/>
      </top>
      <bottom style="thin">
        <color indexed="22"/>
      </bottom>
    </border>
    <border>
      <left>
        <color indexed="8"/>
      </left>
      <right>
        <color indexed="8"/>
      </right>
      <top>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24">
    <xf numFmtId="0" fontId="0" fillId="0" borderId="0" xfId="0" applyAlignment="1">
      <alignment/>
    </xf>
    <xf numFmtId="0" fontId="4" fillId="0" borderId="0" xfId="0" applyFont="1" applyAlignment="1">
      <alignment horizontal="left" vertical="center"/>
    </xf>
    <xf numFmtId="0" fontId="0" fillId="0" borderId="9" xfId="0" applyBorder="1" applyAlignment="1">
      <alignment/>
    </xf>
    <xf numFmtId="0" fontId="3" fillId="0" borderId="0" xfId="0" applyFont="1" applyAlignment="1">
      <alignment horizontal="righ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4" fontId="3" fillId="0" borderId="0" xfId="0" applyNumberFormat="1" applyFont="1" applyAlignment="1">
      <alignment horizontal="right" vertical="center"/>
    </xf>
    <xf numFmtId="4" fontId="4" fillId="0" borderId="0" xfId="0" applyNumberFormat="1" applyFont="1" applyAlignment="1">
      <alignment horizontal="right" vertical="center"/>
    </xf>
    <xf numFmtId="0" fontId="0" fillId="0" borderId="11" xfId="0" applyBorder="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3"/>
  <sheetViews>
    <sheetView showGridLines="0" tabSelected="1" zoomScalePageLayoutView="0" workbookViewId="0" topLeftCell="A1">
      <selection activeCell="K39" sqref="K39"/>
    </sheetView>
  </sheetViews>
  <sheetFormatPr defaultColWidth="16.00390625" defaultRowHeight="12.75" customHeight="1"/>
  <cols>
    <col min="1" max="1" width="23.421875" style="0" customWidth="1"/>
    <col min="2" max="2" width="31.28125" style="0" customWidth="1"/>
    <col min="3" max="3" width="16.421875" style="0" customWidth="1"/>
    <col min="4" max="4" width="9.00390625" style="0" customWidth="1"/>
    <col min="5" max="5" width="9.7109375" style="0" customWidth="1"/>
    <col min="6" max="6" width="13.7109375" style="0" customWidth="1"/>
    <col min="7" max="7" width="7.00390625" style="0" customWidth="1"/>
    <col min="8" max="8" width="13.7109375" style="0" customWidth="1"/>
  </cols>
  <sheetData>
    <row r="2" spans="1:8" ht="20.25" customHeight="1">
      <c r="A2" s="16" t="s">
        <v>59</v>
      </c>
      <c r="B2" s="17"/>
      <c r="C2" s="17"/>
      <c r="D2" s="17"/>
      <c r="E2" s="17"/>
      <c r="F2" s="17"/>
      <c r="G2" s="17"/>
      <c r="H2" s="17"/>
    </row>
    <row r="3" spans="1:8" ht="12.75">
      <c r="A3" s="18" t="s">
        <v>60</v>
      </c>
      <c r="B3" s="17"/>
      <c r="C3" s="17"/>
      <c r="G3" s="19" t="s">
        <v>0</v>
      </c>
      <c r="H3" s="17"/>
    </row>
    <row r="4" spans="1:8" ht="12.75">
      <c r="A4" s="18" t="s">
        <v>1</v>
      </c>
      <c r="B4" s="17"/>
      <c r="C4" s="17"/>
      <c r="G4" s="18" t="s">
        <v>2</v>
      </c>
      <c r="H4" s="17"/>
    </row>
    <row r="5" spans="1:8" ht="12.75">
      <c r="A5" s="18" t="s">
        <v>3</v>
      </c>
      <c r="B5" s="17"/>
      <c r="C5" s="17"/>
      <c r="G5" s="18" t="s">
        <v>4</v>
      </c>
      <c r="H5" s="17"/>
    </row>
    <row r="6" spans="1:8" ht="12.75">
      <c r="A6" s="18" t="s">
        <v>5</v>
      </c>
      <c r="B6" s="17"/>
      <c r="C6" s="17"/>
      <c r="G6" s="18" t="s">
        <v>6</v>
      </c>
      <c r="H6" s="17"/>
    </row>
    <row r="7" spans="1:8" ht="12.75">
      <c r="A7" s="18" t="s">
        <v>6</v>
      </c>
      <c r="B7" s="17"/>
      <c r="C7" s="17"/>
      <c r="G7" s="18" t="s">
        <v>7</v>
      </c>
      <c r="H7" s="17"/>
    </row>
    <row r="8" spans="1:8" ht="12.75">
      <c r="A8" s="18" t="s">
        <v>8</v>
      </c>
      <c r="B8" s="17"/>
      <c r="C8" s="17"/>
      <c r="G8" s="17"/>
      <c r="H8" s="17"/>
    </row>
    <row r="10" spans="1:8" ht="12.75">
      <c r="A10" s="2" t="s">
        <v>9</v>
      </c>
      <c r="B10" s="2" t="s">
        <v>9</v>
      </c>
      <c r="C10" s="2" t="s">
        <v>9</v>
      </c>
      <c r="D10" s="2" t="s">
        <v>9</v>
      </c>
      <c r="E10" s="2" t="s">
        <v>9</v>
      </c>
      <c r="F10" s="2" t="s">
        <v>9</v>
      </c>
      <c r="G10" s="2" t="s">
        <v>9</v>
      </c>
      <c r="H10" s="2" t="s">
        <v>9</v>
      </c>
    </row>
    <row r="11" spans="1:8" ht="12.75">
      <c r="A11" s="21" t="s">
        <v>10</v>
      </c>
      <c r="B11" s="17"/>
      <c r="C11" s="17"/>
      <c r="D11" s="17"/>
      <c r="E11" s="17"/>
      <c r="F11" s="17"/>
      <c r="G11" s="17"/>
      <c r="H11" s="17"/>
    </row>
    <row r="12" spans="1:8" ht="12.75" customHeight="1">
      <c r="A12" s="17"/>
      <c r="B12" s="17"/>
      <c r="C12" s="17"/>
      <c r="D12" s="17"/>
      <c r="E12" s="17"/>
      <c r="F12" s="17"/>
      <c r="G12" s="17"/>
      <c r="H12" s="17"/>
    </row>
    <row r="13" spans="1:8" ht="12.75">
      <c r="A13" s="19" t="s">
        <v>11</v>
      </c>
      <c r="B13" s="17"/>
      <c r="F13" s="1" t="s">
        <v>12</v>
      </c>
      <c r="H13" s="3" t="s">
        <v>13</v>
      </c>
    </row>
    <row r="14" spans="6:8" ht="12.75">
      <c r="F14" s="1" t="s">
        <v>14</v>
      </c>
      <c r="H14" s="3" t="s">
        <v>15</v>
      </c>
    </row>
    <row r="17" spans="6:8" ht="12.75">
      <c r="F17" s="20" t="s">
        <v>16</v>
      </c>
      <c r="G17" s="17"/>
      <c r="H17" s="17"/>
    </row>
    <row r="18" spans="1:8" ht="42" customHeight="1">
      <c r="A18" s="4" t="s">
        <v>17</v>
      </c>
      <c r="B18" s="4" t="s">
        <v>18</v>
      </c>
      <c r="C18" s="5" t="s">
        <v>19</v>
      </c>
      <c r="D18" s="6" t="s">
        <v>20</v>
      </c>
      <c r="E18" s="5" t="s">
        <v>21</v>
      </c>
      <c r="F18" s="6" t="s">
        <v>22</v>
      </c>
      <c r="G18" s="6" t="s">
        <v>23</v>
      </c>
      <c r="H18" s="6" t="s">
        <v>24</v>
      </c>
    </row>
    <row r="19" spans="1:8" ht="24">
      <c r="A19" s="7" t="s">
        <v>25</v>
      </c>
      <c r="B19" s="8" t="s">
        <v>26</v>
      </c>
      <c r="C19" s="9" t="s">
        <v>27</v>
      </c>
      <c r="D19" s="10">
        <v>12140</v>
      </c>
      <c r="E19" s="9">
        <v>1</v>
      </c>
      <c r="F19" s="10">
        <f aca="true" t="shared" si="0" ref="F19:F30">ROUND(D19-((D19*G19)/100),2)</f>
        <v>12140</v>
      </c>
      <c r="G19" s="10">
        <v>0</v>
      </c>
      <c r="H19" s="10">
        <f aca="true" t="shared" si="1" ref="H19:H30">ROUND((E19*F19),2)</f>
        <v>12140</v>
      </c>
    </row>
    <row r="20" spans="1:8" ht="24">
      <c r="A20" s="11" t="s">
        <v>28</v>
      </c>
      <c r="B20" s="8" t="s">
        <v>29</v>
      </c>
      <c r="C20" s="9">
        <v>12</v>
      </c>
      <c r="D20" s="10">
        <v>2750</v>
      </c>
      <c r="E20" s="9">
        <v>1</v>
      </c>
      <c r="F20" s="10">
        <f t="shared" si="0"/>
        <v>2750</v>
      </c>
      <c r="G20" s="10">
        <v>0</v>
      </c>
      <c r="H20" s="10">
        <f t="shared" si="1"/>
        <v>2750</v>
      </c>
    </row>
    <row r="21" spans="1:8" ht="24">
      <c r="A21" s="11" t="s">
        <v>30</v>
      </c>
      <c r="B21" s="8" t="s">
        <v>31</v>
      </c>
      <c r="C21" s="9" t="s">
        <v>27</v>
      </c>
      <c r="D21" s="10">
        <v>0</v>
      </c>
      <c r="E21" s="9">
        <v>1</v>
      </c>
      <c r="F21" s="10">
        <f t="shared" si="0"/>
        <v>0</v>
      </c>
      <c r="G21" s="10">
        <v>0</v>
      </c>
      <c r="H21" s="10">
        <f t="shared" si="1"/>
        <v>0</v>
      </c>
    </row>
    <row r="22" spans="1:8" ht="12.75">
      <c r="A22" s="11" t="s">
        <v>32</v>
      </c>
      <c r="B22" s="8" t="s">
        <v>33</v>
      </c>
      <c r="C22" s="9" t="s">
        <v>27</v>
      </c>
      <c r="D22" s="10">
        <v>0</v>
      </c>
      <c r="E22" s="9">
        <v>1</v>
      </c>
      <c r="F22" s="10">
        <f t="shared" si="0"/>
        <v>0</v>
      </c>
      <c r="G22" s="10">
        <v>0</v>
      </c>
      <c r="H22" s="10">
        <f t="shared" si="1"/>
        <v>0</v>
      </c>
    </row>
    <row r="23" spans="1:8" ht="12.75">
      <c r="A23" s="11" t="s">
        <v>34</v>
      </c>
      <c r="B23" s="8" t="s">
        <v>35</v>
      </c>
      <c r="C23" s="9" t="s">
        <v>27</v>
      </c>
      <c r="D23" s="10">
        <v>0</v>
      </c>
      <c r="E23" s="9">
        <v>1</v>
      </c>
      <c r="F23" s="10">
        <f t="shared" si="0"/>
        <v>0</v>
      </c>
      <c r="G23" s="10">
        <v>0</v>
      </c>
      <c r="H23" s="10">
        <f t="shared" si="1"/>
        <v>0</v>
      </c>
    </row>
    <row r="24" spans="1:8" ht="24">
      <c r="A24" s="11" t="s">
        <v>36</v>
      </c>
      <c r="B24" s="8" t="s">
        <v>37</v>
      </c>
      <c r="C24" s="9" t="s">
        <v>27</v>
      </c>
      <c r="D24" s="10">
        <v>1900</v>
      </c>
      <c r="E24" s="9">
        <v>1</v>
      </c>
      <c r="F24" s="10">
        <f t="shared" si="0"/>
        <v>1900</v>
      </c>
      <c r="G24" s="10">
        <v>0</v>
      </c>
      <c r="H24" s="10">
        <f t="shared" si="1"/>
        <v>1900</v>
      </c>
    </row>
    <row r="25" spans="1:8" ht="24">
      <c r="A25" s="11" t="s">
        <v>38</v>
      </c>
      <c r="B25" s="8" t="s">
        <v>39</v>
      </c>
      <c r="C25" s="9" t="s">
        <v>27</v>
      </c>
      <c r="D25" s="10">
        <v>2550</v>
      </c>
      <c r="E25" s="9">
        <v>1</v>
      </c>
      <c r="F25" s="10">
        <f t="shared" si="0"/>
        <v>2550</v>
      </c>
      <c r="G25" s="10">
        <v>0</v>
      </c>
      <c r="H25" s="10">
        <f t="shared" si="1"/>
        <v>2550</v>
      </c>
    </row>
    <row r="26" spans="1:8" ht="12.75">
      <c r="A26" s="11" t="s">
        <v>40</v>
      </c>
      <c r="B26" s="8" t="s">
        <v>41</v>
      </c>
      <c r="C26" s="9" t="s">
        <v>27</v>
      </c>
      <c r="D26" s="10">
        <v>0</v>
      </c>
      <c r="E26" s="9">
        <v>1</v>
      </c>
      <c r="F26" s="10">
        <f t="shared" si="0"/>
        <v>0</v>
      </c>
      <c r="G26" s="10">
        <v>0</v>
      </c>
      <c r="H26" s="10">
        <f t="shared" si="1"/>
        <v>0</v>
      </c>
    </row>
    <row r="27" spans="1:8" ht="12.75">
      <c r="A27" s="11" t="s">
        <v>42</v>
      </c>
      <c r="B27" s="8" t="s">
        <v>43</v>
      </c>
      <c r="C27" s="9" t="s">
        <v>27</v>
      </c>
      <c r="D27" s="10">
        <v>100</v>
      </c>
      <c r="E27" s="9">
        <v>1</v>
      </c>
      <c r="F27" s="10">
        <f t="shared" si="0"/>
        <v>100</v>
      </c>
      <c r="G27" s="10">
        <v>0</v>
      </c>
      <c r="H27" s="10">
        <f t="shared" si="1"/>
        <v>100</v>
      </c>
    </row>
    <row r="28" spans="1:8" ht="12.75">
      <c r="A28" s="11" t="s">
        <v>44</v>
      </c>
      <c r="B28" s="8" t="s">
        <v>45</v>
      </c>
      <c r="C28" s="9" t="s">
        <v>27</v>
      </c>
      <c r="D28" s="10">
        <v>95</v>
      </c>
      <c r="E28" s="9">
        <v>1</v>
      </c>
      <c r="F28" s="10">
        <f t="shared" si="0"/>
        <v>95</v>
      </c>
      <c r="G28" s="10">
        <v>0</v>
      </c>
      <c r="H28" s="10">
        <f t="shared" si="1"/>
        <v>95</v>
      </c>
    </row>
    <row r="29" spans="1:8" ht="24">
      <c r="A29" s="11" t="s">
        <v>46</v>
      </c>
      <c r="B29" s="8" t="s">
        <v>47</v>
      </c>
      <c r="C29" s="9" t="s">
        <v>27</v>
      </c>
      <c r="D29" s="10">
        <v>0</v>
      </c>
      <c r="E29" s="9">
        <v>1</v>
      </c>
      <c r="F29" s="10">
        <f t="shared" si="0"/>
        <v>0</v>
      </c>
      <c r="G29" s="10">
        <v>0</v>
      </c>
      <c r="H29" s="10">
        <f t="shared" si="1"/>
        <v>0</v>
      </c>
    </row>
    <row r="30" spans="1:8" ht="24">
      <c r="A30" s="11" t="s">
        <v>48</v>
      </c>
      <c r="B30" s="8" t="s">
        <v>49</v>
      </c>
      <c r="C30" s="9">
        <v>36</v>
      </c>
      <c r="D30" s="10">
        <v>610</v>
      </c>
      <c r="E30" s="9">
        <v>1</v>
      </c>
      <c r="F30" s="10">
        <f t="shared" si="0"/>
        <v>610</v>
      </c>
      <c r="G30" s="10">
        <v>0</v>
      </c>
      <c r="H30" s="10">
        <f t="shared" si="1"/>
        <v>610</v>
      </c>
    </row>
    <row r="31" spans="1:8" ht="12.75">
      <c r="A31" s="2" t="s">
        <v>9</v>
      </c>
      <c r="B31" s="2" t="s">
        <v>9</v>
      </c>
      <c r="C31" s="2" t="s">
        <v>9</v>
      </c>
      <c r="D31" s="2" t="s">
        <v>9</v>
      </c>
      <c r="E31" s="2" t="s">
        <v>9</v>
      </c>
      <c r="F31" s="2" t="s">
        <v>9</v>
      </c>
      <c r="G31" s="2" t="s">
        <v>9</v>
      </c>
      <c r="H31" s="2" t="s">
        <v>9</v>
      </c>
    </row>
    <row r="33" spans="1:8" ht="12.75">
      <c r="A33" s="19" t="s">
        <v>50</v>
      </c>
      <c r="B33" s="19" t="s">
        <v>9</v>
      </c>
      <c r="C33" s="17"/>
      <c r="F33" s="1" t="s">
        <v>51</v>
      </c>
      <c r="H33" s="12">
        <f>(H19+H21+H22+H23+H24+H25+H26+H27+H28+H29)</f>
        <v>16785</v>
      </c>
    </row>
    <row r="34" spans="1:8" ht="12.75">
      <c r="A34" s="19" t="s">
        <v>52</v>
      </c>
      <c r="B34" s="19" t="s">
        <v>9</v>
      </c>
      <c r="C34" s="17"/>
      <c r="F34" s="1" t="s">
        <v>53</v>
      </c>
      <c r="H34" s="12">
        <f>(H20)</f>
        <v>2750</v>
      </c>
    </row>
    <row r="35" spans="6:8" ht="12.75">
      <c r="F35" s="1" t="s">
        <v>54</v>
      </c>
      <c r="H35" s="12">
        <f>(H30)</f>
        <v>610</v>
      </c>
    </row>
    <row r="36" spans="6:8" ht="12.75">
      <c r="F36" s="1" t="s">
        <v>55</v>
      </c>
      <c r="H36" s="13">
        <f>(H34+H33+H35)</f>
        <v>20145</v>
      </c>
    </row>
    <row r="37" spans="1:3" ht="12.75">
      <c r="A37" s="19" t="s">
        <v>56</v>
      </c>
      <c r="B37" s="17"/>
      <c r="C37" s="17"/>
    </row>
    <row r="38" spans="1:8" ht="12.75">
      <c r="A38" s="22" t="s">
        <v>9</v>
      </c>
      <c r="B38" s="17"/>
      <c r="C38" s="17"/>
      <c r="D38" s="17"/>
      <c r="F38" s="19" t="s">
        <v>57</v>
      </c>
      <c r="G38" s="17"/>
      <c r="H38" s="14" t="s">
        <v>9</v>
      </c>
    </row>
    <row r="39" spans="1:8" ht="21.75" customHeight="1">
      <c r="A39" s="17"/>
      <c r="B39" s="17"/>
      <c r="C39" s="17"/>
      <c r="D39" s="17"/>
      <c r="H39" s="15" t="s">
        <v>60</v>
      </c>
    </row>
    <row r="40" spans="1:8" ht="12.75">
      <c r="A40" s="2" t="s">
        <v>9</v>
      </c>
      <c r="B40" s="2" t="s">
        <v>9</v>
      </c>
      <c r="C40" s="2" t="s">
        <v>9</v>
      </c>
      <c r="D40" s="2" t="s">
        <v>9</v>
      </c>
      <c r="E40" s="2" t="s">
        <v>9</v>
      </c>
      <c r="F40" s="2" t="s">
        <v>9</v>
      </c>
      <c r="G40" s="2" t="s">
        <v>9</v>
      </c>
      <c r="H40" s="2" t="s">
        <v>9</v>
      </c>
    </row>
    <row r="41" spans="1:8" ht="12.75">
      <c r="A41" s="23" t="s">
        <v>58</v>
      </c>
      <c r="B41" s="17"/>
      <c r="C41" s="17"/>
      <c r="D41" s="17"/>
      <c r="E41" s="17"/>
      <c r="F41" s="17"/>
      <c r="G41" s="17"/>
      <c r="H41" s="17"/>
    </row>
    <row r="42" spans="1:8" ht="12.75" customHeight="1">
      <c r="A42" s="17"/>
      <c r="B42" s="17"/>
      <c r="C42" s="17"/>
      <c r="D42" s="17"/>
      <c r="E42" s="17"/>
      <c r="F42" s="17"/>
      <c r="G42" s="17"/>
      <c r="H42" s="17"/>
    </row>
    <row r="43" spans="1:8" ht="12.75" customHeight="1">
      <c r="A43" s="17"/>
      <c r="B43" s="17"/>
      <c r="C43" s="17"/>
      <c r="D43" s="17"/>
      <c r="E43" s="17"/>
      <c r="F43" s="17"/>
      <c r="G43" s="17"/>
      <c r="H43" s="17"/>
    </row>
  </sheetData>
  <sheetProtection password="C6C8" sheet="1"/>
  <mergeCells count="22">
    <mergeCell ref="A11:H12"/>
    <mergeCell ref="A38:D39"/>
    <mergeCell ref="A41:H43"/>
    <mergeCell ref="A13:B13"/>
    <mergeCell ref="F17:H17"/>
    <mergeCell ref="A33:C33"/>
    <mergeCell ref="A34:C34"/>
    <mergeCell ref="A37:C37"/>
    <mergeCell ref="F38:G38"/>
    <mergeCell ref="A6:C6"/>
    <mergeCell ref="G6:H6"/>
    <mergeCell ref="A7:C7"/>
    <mergeCell ref="G7:H7"/>
    <mergeCell ref="A8:C8"/>
    <mergeCell ref="G8:H8"/>
    <mergeCell ref="A2:H2"/>
    <mergeCell ref="A3:C3"/>
    <mergeCell ref="G3:H3"/>
    <mergeCell ref="A4:C4"/>
    <mergeCell ref="G4:H4"/>
    <mergeCell ref="A5:C5"/>
    <mergeCell ref="G5:H5"/>
  </mergeCells>
  <printOptions horizontalCentered="1"/>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2018-06-14T10:28:55Z</dcterms:created>
  <dcterms:modified xsi:type="dcterms:W3CDTF">2018-07-05T04:18:30Z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